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000" windowHeight="5490"/>
  </bookViews>
  <sheets>
    <sheet name="2024年" sheetId="1" r:id="rId1"/>
  </sheets>
  <calcPr calcId="144525"/>
</workbook>
</file>

<file path=xl/sharedStrings.xml><?xml version="1.0" encoding="utf-8"?>
<sst xmlns="http://schemas.openxmlformats.org/spreadsheetml/2006/main" count="38" uniqueCount="38">
  <si>
    <t>附件</t>
  </si>
  <si>
    <t>昆明市2024年度全市国有建设用地供应计划统计表</t>
  </si>
  <si>
    <t>单位：公顷</t>
  </si>
  <si>
    <t>序号</t>
  </si>
  <si>
    <t>行政区</t>
  </si>
  <si>
    <t>合计</t>
  </si>
  <si>
    <t>商服用地</t>
  </si>
  <si>
    <t>工矿仓储用地</t>
  </si>
  <si>
    <t>住宅用地</t>
  </si>
  <si>
    <t>公共管理与公共服务用地</t>
  </si>
  <si>
    <t>交通运输用地</t>
  </si>
  <si>
    <t>水域及水利设施用地</t>
  </si>
  <si>
    <t>特殊用地</t>
  </si>
  <si>
    <t>小计</t>
  </si>
  <si>
    <t>商品住宅用地</t>
  </si>
  <si>
    <t>租赁住宅用地</t>
  </si>
  <si>
    <t>其他住宅用地</t>
  </si>
  <si>
    <t>五华区</t>
  </si>
  <si>
    <t>盘龙区</t>
  </si>
  <si>
    <t>官渡区</t>
  </si>
  <si>
    <t>西山区</t>
  </si>
  <si>
    <t>呈贡区</t>
  </si>
  <si>
    <t>度假区</t>
  </si>
  <si>
    <t>经开区</t>
  </si>
  <si>
    <t>高新区</t>
  </si>
  <si>
    <t>滇中新区</t>
  </si>
  <si>
    <t>磨憨-磨丁经合区</t>
  </si>
  <si>
    <t>阳宗海</t>
  </si>
  <si>
    <t>晋宁区</t>
  </si>
  <si>
    <t>嵩明县</t>
  </si>
  <si>
    <t>安宁市</t>
  </si>
  <si>
    <t>东川区</t>
  </si>
  <si>
    <t>富民县</t>
  </si>
  <si>
    <t>禄劝县</t>
  </si>
  <si>
    <t>寻甸县</t>
  </si>
  <si>
    <t>宜良县</t>
  </si>
  <si>
    <t>石林县</t>
  </si>
  <si>
    <t>总计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</si>
</sst>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);[Red]\(0.00\)"/>
  </numFmts>
  <fonts count="28">
    <font>
      <sz val="12"/>
      <name val="宋体"/>
      <charset val="134"/>
    </font>
    <font>
      <b/>
      <sz val="10"/>
      <name val="宋体"/>
      <charset val="134"/>
    </font>
    <font>
      <b/>
      <sz val="14"/>
      <name val="仿宋_GB2312"/>
      <charset val="134"/>
    </font>
    <font>
      <b/>
      <sz val="16"/>
      <name val="方正黑体_GBK"/>
      <charset val="134"/>
    </font>
    <font>
      <sz val="11"/>
      <color indexed="8"/>
      <name val="仿宋_GB2312"/>
      <charset val="134"/>
    </font>
    <font>
      <b/>
      <sz val="10"/>
      <name val="仿宋_GB2312"/>
      <charset val="134"/>
    </font>
    <font>
      <sz val="10"/>
      <name val="仿宋_GB2312"/>
      <charset val="134"/>
    </font>
    <font>
      <sz val="20"/>
      <name val="方正黑体_GBK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12" fillId="0" borderId="0" applyFont="0" applyFill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24" fillId="23" borderId="13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15" borderId="10" applyNumberFormat="0" applyFont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14" borderId="9" applyNumberFormat="0" applyAlignment="0" applyProtection="0">
      <alignment vertical="center"/>
    </xf>
    <xf numFmtId="0" fontId="27" fillId="14" borderId="13" applyNumberFormat="0" applyAlignment="0" applyProtection="0">
      <alignment vertical="center"/>
    </xf>
    <xf numFmtId="0" fontId="9" fillId="6" borderId="7" applyNumberForma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/>
    </xf>
    <xf numFmtId="0" fontId="4" fillId="0" borderId="0" xfId="0" applyFo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176" fontId="6" fillId="0" borderId="5" xfId="0" applyNumberFormat="1" applyFont="1" applyBorder="1" applyAlignment="1">
      <alignment horizontal="center" vertical="center" wrapText="1"/>
    </xf>
    <xf numFmtId="176" fontId="6" fillId="0" borderId="5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176" fontId="5" fillId="0" borderId="5" xfId="0" applyNumberFormat="1" applyFont="1" applyBorder="1" applyAlignment="1">
      <alignment horizontal="center" vertical="center"/>
    </xf>
    <xf numFmtId="0" fontId="7" fillId="0" borderId="0" xfId="0" applyFont="1" applyFill="1" applyAlignment="1"/>
    <xf numFmtId="0" fontId="6" fillId="0" borderId="0" xfId="0" applyFont="1" applyAlignment="1">
      <alignment horizontal="center"/>
    </xf>
    <xf numFmtId="0" fontId="5" fillId="0" borderId="6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6"/>
  <sheetViews>
    <sheetView tabSelected="1" workbookViewId="0">
      <selection activeCell="E1" sqref="E1"/>
    </sheetView>
  </sheetViews>
  <sheetFormatPr defaultColWidth="9" defaultRowHeight="15"/>
  <cols>
    <col min="1" max="1" width="5.5" customWidth="1"/>
    <col min="2" max="2" width="9.75" customWidth="1"/>
    <col min="3" max="3" width="9.375" customWidth="1"/>
    <col min="4" max="4" width="9.625" customWidth="1"/>
    <col min="5" max="5" width="9.125" customWidth="1"/>
    <col min="6" max="6" width="8.5" customWidth="1"/>
    <col min="7" max="7" width="9.625" customWidth="1"/>
    <col min="8" max="8" width="10" customWidth="1"/>
    <col min="9" max="9" width="8.875" customWidth="1"/>
    <col min="10" max="10" width="13.625" customWidth="1"/>
    <col min="11" max="11" width="8.75" customWidth="1"/>
    <col min="12" max="12" width="11.5" customWidth="1"/>
    <col min="13" max="13" width="7.125" customWidth="1"/>
  </cols>
  <sheetData>
    <row r="1" ht="18.75" customHeight="1" spans="1:4">
      <c r="A1" s="3" t="s">
        <v>0</v>
      </c>
      <c r="B1" s="3"/>
      <c r="C1" s="3"/>
      <c r="D1" s="3"/>
    </row>
    <row r="2" ht="26.1" customHeight="1" spans="1:16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18"/>
      <c r="O2" s="18"/>
      <c r="P2" s="18"/>
    </row>
    <row r="3" ht="14.25" customHeight="1" spans="1:13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19" t="s">
        <v>2</v>
      </c>
      <c r="M3" s="19"/>
    </row>
    <row r="4" ht="14.25" customHeight="1" spans="1:13">
      <c r="A4" s="6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7" t="s">
        <v>8</v>
      </c>
      <c r="G4" s="8"/>
      <c r="H4" s="8"/>
      <c r="I4" s="20"/>
      <c r="J4" s="6" t="s">
        <v>9</v>
      </c>
      <c r="K4" s="6" t="s">
        <v>10</v>
      </c>
      <c r="L4" s="6" t="s">
        <v>11</v>
      </c>
      <c r="M4" s="6" t="s">
        <v>12</v>
      </c>
    </row>
    <row r="5" ht="26" spans="1:13">
      <c r="A5" s="9"/>
      <c r="B5" s="9"/>
      <c r="C5" s="9"/>
      <c r="D5" s="9"/>
      <c r="E5" s="9"/>
      <c r="F5" s="10" t="s">
        <v>13</v>
      </c>
      <c r="G5" s="10" t="s">
        <v>14</v>
      </c>
      <c r="H5" s="10" t="s">
        <v>15</v>
      </c>
      <c r="I5" s="10" t="s">
        <v>16</v>
      </c>
      <c r="J5" s="9"/>
      <c r="K5" s="9"/>
      <c r="L5" s="9"/>
      <c r="M5" s="9"/>
    </row>
    <row r="6" ht="17.1" customHeight="1" spans="1:13">
      <c r="A6" s="11">
        <v>1</v>
      </c>
      <c r="B6" s="12" t="s">
        <v>17</v>
      </c>
      <c r="C6" s="13">
        <f>D6+E6+F6+J6+K6+L6+M6</f>
        <v>36.45</v>
      </c>
      <c r="D6" s="13">
        <v>11.18</v>
      </c>
      <c r="E6" s="13"/>
      <c r="F6" s="13">
        <f>G6+H6+I6</f>
        <v>25.27</v>
      </c>
      <c r="G6" s="13">
        <v>25.27</v>
      </c>
      <c r="H6" s="13"/>
      <c r="I6" s="13"/>
      <c r="J6" s="14"/>
      <c r="K6" s="14"/>
      <c r="L6" s="14"/>
      <c r="M6" s="14"/>
    </row>
    <row r="7" ht="17.1" customHeight="1" spans="1:13">
      <c r="A7" s="11">
        <v>2</v>
      </c>
      <c r="B7" s="12" t="s">
        <v>18</v>
      </c>
      <c r="C7" s="13">
        <f t="shared" ref="C7:C25" si="0">D7+E7+F7+J7+K7+L7+M7</f>
        <v>78.78</v>
      </c>
      <c r="D7" s="13">
        <v>14.36</v>
      </c>
      <c r="E7" s="13"/>
      <c r="F7" s="13">
        <f t="shared" ref="F7:F25" si="1">G7+H7+I7</f>
        <v>54.96</v>
      </c>
      <c r="G7" s="13">
        <v>54.96</v>
      </c>
      <c r="H7" s="13"/>
      <c r="I7" s="13"/>
      <c r="J7" s="14">
        <v>9.46</v>
      </c>
      <c r="K7" s="14"/>
      <c r="L7" s="14"/>
      <c r="M7" s="14"/>
    </row>
    <row r="8" ht="17.1" customHeight="1" spans="1:13">
      <c r="A8" s="11">
        <v>3</v>
      </c>
      <c r="B8" s="12" t="s">
        <v>19</v>
      </c>
      <c r="C8" s="13">
        <f t="shared" si="0"/>
        <v>50</v>
      </c>
      <c r="D8" s="13">
        <v>4.3</v>
      </c>
      <c r="E8" s="13"/>
      <c r="F8" s="13">
        <f t="shared" si="1"/>
        <v>45.7</v>
      </c>
      <c r="G8" s="13">
        <v>39.57</v>
      </c>
      <c r="H8" s="13"/>
      <c r="I8" s="13">
        <v>6.13</v>
      </c>
      <c r="J8" s="14"/>
      <c r="K8" s="14"/>
      <c r="L8" s="14"/>
      <c r="M8" s="14"/>
    </row>
    <row r="9" s="1" customFormat="1" ht="17.1" customHeight="1" spans="1:13">
      <c r="A9" s="11">
        <v>4</v>
      </c>
      <c r="B9" s="12" t="s">
        <v>20</v>
      </c>
      <c r="C9" s="13">
        <f t="shared" si="0"/>
        <v>121.72</v>
      </c>
      <c r="D9" s="13">
        <v>22.64</v>
      </c>
      <c r="E9" s="13">
        <v>23.46</v>
      </c>
      <c r="F9" s="13">
        <f t="shared" si="1"/>
        <v>71.6</v>
      </c>
      <c r="G9" s="13">
        <v>71.6</v>
      </c>
      <c r="H9" s="13"/>
      <c r="I9" s="13"/>
      <c r="J9" s="14">
        <v>4.02</v>
      </c>
      <c r="K9" s="14"/>
      <c r="L9" s="14"/>
      <c r="M9" s="14"/>
    </row>
    <row r="10" s="1" customFormat="1" ht="17.1" customHeight="1" spans="1:13">
      <c r="A10" s="11">
        <v>5</v>
      </c>
      <c r="B10" s="12" t="s">
        <v>21</v>
      </c>
      <c r="C10" s="13">
        <f t="shared" si="0"/>
        <v>182.05</v>
      </c>
      <c r="D10" s="13">
        <v>24.33</v>
      </c>
      <c r="E10" s="13">
        <v>17.53</v>
      </c>
      <c r="F10" s="13">
        <f t="shared" si="1"/>
        <v>123.52</v>
      </c>
      <c r="G10" s="13">
        <v>79.06</v>
      </c>
      <c r="H10" s="13"/>
      <c r="I10" s="13">
        <v>44.46</v>
      </c>
      <c r="J10" s="14">
        <v>16.67</v>
      </c>
      <c r="K10" s="14"/>
      <c r="L10" s="14"/>
      <c r="M10" s="14"/>
    </row>
    <row r="11" s="1" customFormat="1" ht="17.1" customHeight="1" spans="1:13">
      <c r="A11" s="11">
        <v>6</v>
      </c>
      <c r="B11" s="12" t="s">
        <v>22</v>
      </c>
      <c r="C11" s="13">
        <f t="shared" si="0"/>
        <v>42.64</v>
      </c>
      <c r="D11" s="13">
        <v>35.9</v>
      </c>
      <c r="E11" s="13"/>
      <c r="F11" s="13">
        <f t="shared" si="1"/>
        <v>6.74</v>
      </c>
      <c r="G11" s="13">
        <v>6.74</v>
      </c>
      <c r="H11" s="13"/>
      <c r="I11" s="13"/>
      <c r="J11" s="14"/>
      <c r="K11" s="14"/>
      <c r="L11" s="14"/>
      <c r="M11" s="14"/>
    </row>
    <row r="12" s="1" customFormat="1" ht="17.1" customHeight="1" spans="1:13">
      <c r="A12" s="11">
        <v>7</v>
      </c>
      <c r="B12" s="12" t="s">
        <v>23</v>
      </c>
      <c r="C12" s="13">
        <f t="shared" si="0"/>
        <v>44.97</v>
      </c>
      <c r="D12" s="13"/>
      <c r="E12" s="13">
        <v>30.86</v>
      </c>
      <c r="F12" s="13">
        <f t="shared" si="1"/>
        <v>14.11</v>
      </c>
      <c r="G12" s="13">
        <v>14.11</v>
      </c>
      <c r="H12" s="13"/>
      <c r="I12" s="13"/>
      <c r="J12" s="14"/>
      <c r="K12" s="14"/>
      <c r="L12" s="14"/>
      <c r="M12" s="14"/>
    </row>
    <row r="13" s="1" customFormat="1" ht="17.1" customHeight="1" spans="1:13">
      <c r="A13" s="11">
        <v>8</v>
      </c>
      <c r="B13" s="12" t="s">
        <v>24</v>
      </c>
      <c r="C13" s="13">
        <f t="shared" si="0"/>
        <v>42</v>
      </c>
      <c r="D13" s="13">
        <v>16</v>
      </c>
      <c r="E13" s="13"/>
      <c r="F13" s="13">
        <f t="shared" si="1"/>
        <v>22.2</v>
      </c>
      <c r="G13" s="13">
        <v>17.53</v>
      </c>
      <c r="H13" s="13"/>
      <c r="I13" s="13">
        <v>4.67</v>
      </c>
      <c r="J13" s="14">
        <v>3.8</v>
      </c>
      <c r="K13" s="14"/>
      <c r="L13" s="14"/>
      <c r="M13" s="14"/>
    </row>
    <row r="14" s="1" customFormat="1" ht="17.1" customHeight="1" spans="1:13">
      <c r="A14" s="11">
        <v>9</v>
      </c>
      <c r="B14" s="12" t="s">
        <v>25</v>
      </c>
      <c r="C14" s="13">
        <f t="shared" si="0"/>
        <v>579.2</v>
      </c>
      <c r="D14" s="13">
        <v>97.39</v>
      </c>
      <c r="E14" s="13">
        <v>85.57</v>
      </c>
      <c r="F14" s="13">
        <f t="shared" si="1"/>
        <v>18.8</v>
      </c>
      <c r="G14" s="13">
        <v>18.8</v>
      </c>
      <c r="H14" s="13"/>
      <c r="I14" s="13"/>
      <c r="J14" s="14"/>
      <c r="K14" s="14">
        <v>377.44</v>
      </c>
      <c r="L14" s="14"/>
      <c r="M14" s="14"/>
    </row>
    <row r="15" s="1" customFormat="1" ht="25.5" customHeight="1" spans="1:13">
      <c r="A15" s="11">
        <v>10</v>
      </c>
      <c r="B15" s="12" t="s">
        <v>26</v>
      </c>
      <c r="C15" s="13">
        <f t="shared" si="0"/>
        <v>305.92</v>
      </c>
      <c r="D15" s="13">
        <v>12.32</v>
      </c>
      <c r="E15" s="13">
        <v>165.1</v>
      </c>
      <c r="F15" s="13">
        <f t="shared" si="1"/>
        <v>3.74</v>
      </c>
      <c r="G15" s="13">
        <v>3.74</v>
      </c>
      <c r="H15" s="13"/>
      <c r="I15" s="13"/>
      <c r="J15" s="14">
        <v>92.06</v>
      </c>
      <c r="K15" s="14">
        <v>32.7</v>
      </c>
      <c r="L15" s="14"/>
      <c r="M15" s="14"/>
    </row>
    <row r="16" s="1" customFormat="1" ht="17.1" customHeight="1" spans="1:13">
      <c r="A16" s="11">
        <v>11</v>
      </c>
      <c r="B16" s="12" t="s">
        <v>27</v>
      </c>
      <c r="C16" s="13">
        <f t="shared" si="0"/>
        <v>17.4</v>
      </c>
      <c r="D16" s="13">
        <v>3.2</v>
      </c>
      <c r="E16" s="13">
        <v>14.2</v>
      </c>
      <c r="F16" s="13">
        <f t="shared" si="1"/>
        <v>0</v>
      </c>
      <c r="G16" s="13"/>
      <c r="H16" s="13"/>
      <c r="I16" s="13"/>
      <c r="J16" s="14"/>
      <c r="K16" s="14"/>
      <c r="L16" s="14"/>
      <c r="M16" s="14"/>
    </row>
    <row r="17" s="1" customFormat="1" ht="17.1" customHeight="1" spans="1:13">
      <c r="A17" s="11">
        <v>12</v>
      </c>
      <c r="B17" s="12" t="s">
        <v>28</v>
      </c>
      <c r="C17" s="13">
        <f t="shared" si="0"/>
        <v>91.96</v>
      </c>
      <c r="D17" s="13">
        <v>4.27</v>
      </c>
      <c r="E17" s="13">
        <v>33.32</v>
      </c>
      <c r="F17" s="13">
        <f t="shared" si="1"/>
        <v>21.56</v>
      </c>
      <c r="G17" s="13">
        <v>21.56</v>
      </c>
      <c r="H17" s="13"/>
      <c r="I17" s="13"/>
      <c r="J17" s="14">
        <v>6.94</v>
      </c>
      <c r="K17" s="14">
        <v>25.87</v>
      </c>
      <c r="L17" s="14"/>
      <c r="M17" s="14"/>
    </row>
    <row r="18" s="1" customFormat="1" ht="17.1" customHeight="1" spans="1:13">
      <c r="A18" s="11">
        <v>13</v>
      </c>
      <c r="B18" s="12" t="s">
        <v>29</v>
      </c>
      <c r="C18" s="13">
        <f t="shared" si="0"/>
        <v>98.83</v>
      </c>
      <c r="D18" s="13">
        <v>24.3</v>
      </c>
      <c r="E18" s="13">
        <v>66.53</v>
      </c>
      <c r="F18" s="13">
        <f t="shared" si="1"/>
        <v>8</v>
      </c>
      <c r="G18" s="13">
        <v>8</v>
      </c>
      <c r="H18" s="13"/>
      <c r="I18" s="13"/>
      <c r="J18" s="14"/>
      <c r="K18" s="14"/>
      <c r="L18" s="14"/>
      <c r="M18" s="14"/>
    </row>
    <row r="19" s="1" customFormat="1" ht="17.1" customHeight="1" spans="1:13">
      <c r="A19" s="11">
        <v>14</v>
      </c>
      <c r="B19" s="12" t="s">
        <v>30</v>
      </c>
      <c r="C19" s="13">
        <f t="shared" si="0"/>
        <v>69.23</v>
      </c>
      <c r="D19" s="13">
        <v>0.06</v>
      </c>
      <c r="E19" s="13">
        <v>31.77</v>
      </c>
      <c r="F19" s="13">
        <f t="shared" si="1"/>
        <v>33.43</v>
      </c>
      <c r="G19" s="13">
        <v>33.43</v>
      </c>
      <c r="H19" s="13"/>
      <c r="I19" s="13"/>
      <c r="J19" s="14">
        <v>3.97</v>
      </c>
      <c r="K19" s="14"/>
      <c r="L19" s="14"/>
      <c r="M19" s="14"/>
    </row>
    <row r="20" s="1" customFormat="1" ht="17.1" customHeight="1" spans="1:13">
      <c r="A20" s="11">
        <v>15</v>
      </c>
      <c r="B20" s="11" t="s">
        <v>31</v>
      </c>
      <c r="C20" s="13">
        <f t="shared" si="0"/>
        <v>24.34</v>
      </c>
      <c r="D20" s="13">
        <v>1.09</v>
      </c>
      <c r="E20" s="13">
        <v>12.94</v>
      </c>
      <c r="F20" s="13">
        <f t="shared" si="1"/>
        <v>0</v>
      </c>
      <c r="G20" s="14"/>
      <c r="H20" s="14"/>
      <c r="I20" s="14"/>
      <c r="J20" s="14">
        <v>5.44</v>
      </c>
      <c r="K20" s="14">
        <v>4.87</v>
      </c>
      <c r="L20" s="14"/>
      <c r="M20" s="14"/>
    </row>
    <row r="21" s="1" customFormat="1" ht="17.1" customHeight="1" spans="1:13">
      <c r="A21" s="11">
        <v>16</v>
      </c>
      <c r="B21" s="11" t="s">
        <v>32</v>
      </c>
      <c r="C21" s="13">
        <f t="shared" si="0"/>
        <v>26.36</v>
      </c>
      <c r="D21" s="13">
        <v>3.66</v>
      </c>
      <c r="E21" s="13">
        <v>19.78</v>
      </c>
      <c r="F21" s="13">
        <f t="shared" si="1"/>
        <v>2.92</v>
      </c>
      <c r="G21" s="14">
        <v>2.92</v>
      </c>
      <c r="H21" s="14"/>
      <c r="I21" s="14"/>
      <c r="J21" s="14"/>
      <c r="K21" s="14"/>
      <c r="L21" s="14"/>
      <c r="M21" s="14"/>
    </row>
    <row r="22" s="1" customFormat="1" ht="17.1" customHeight="1" spans="1:13">
      <c r="A22" s="11">
        <v>17</v>
      </c>
      <c r="B22" s="11" t="s">
        <v>33</v>
      </c>
      <c r="C22" s="13">
        <f t="shared" si="0"/>
        <v>13.9</v>
      </c>
      <c r="D22" s="13"/>
      <c r="E22" s="13"/>
      <c r="F22" s="13">
        <f t="shared" si="1"/>
        <v>10.88</v>
      </c>
      <c r="G22" s="14">
        <v>4.88</v>
      </c>
      <c r="H22" s="14"/>
      <c r="I22" s="14">
        <v>6</v>
      </c>
      <c r="J22" s="14">
        <v>3.02</v>
      </c>
      <c r="K22" s="14"/>
      <c r="L22" s="14"/>
      <c r="M22" s="14"/>
    </row>
    <row r="23" s="1" customFormat="1" ht="17.1" customHeight="1" spans="1:13">
      <c r="A23" s="11">
        <v>18</v>
      </c>
      <c r="B23" s="11" t="s">
        <v>34</v>
      </c>
      <c r="C23" s="13">
        <f t="shared" si="0"/>
        <v>14.68</v>
      </c>
      <c r="D23" s="13"/>
      <c r="E23" s="13">
        <v>11.04</v>
      </c>
      <c r="F23" s="13">
        <f t="shared" si="1"/>
        <v>3.64</v>
      </c>
      <c r="G23" s="14">
        <v>3.64</v>
      </c>
      <c r="H23" s="14"/>
      <c r="I23" s="14"/>
      <c r="J23" s="14"/>
      <c r="K23" s="14"/>
      <c r="L23" s="14"/>
      <c r="M23" s="14"/>
    </row>
    <row r="24" s="1" customFormat="1" ht="17.1" customHeight="1" spans="1:13">
      <c r="A24" s="11">
        <v>19</v>
      </c>
      <c r="B24" s="11" t="s">
        <v>35</v>
      </c>
      <c r="C24" s="13">
        <f t="shared" si="0"/>
        <v>18.34</v>
      </c>
      <c r="D24" s="13"/>
      <c r="E24" s="13">
        <v>11.67</v>
      </c>
      <c r="F24" s="13">
        <f t="shared" si="1"/>
        <v>6.67</v>
      </c>
      <c r="G24" s="14">
        <v>6.67</v>
      </c>
      <c r="H24" s="14"/>
      <c r="I24" s="14"/>
      <c r="J24" s="14"/>
      <c r="K24" s="14"/>
      <c r="L24" s="14"/>
      <c r="M24" s="14"/>
    </row>
    <row r="25" s="2" customFormat="1" ht="17.1" customHeight="1" spans="1:13">
      <c r="A25" s="11">
        <v>20</v>
      </c>
      <c r="B25" s="11" t="s">
        <v>36</v>
      </c>
      <c r="C25" s="13">
        <f t="shared" si="0"/>
        <v>38.57</v>
      </c>
      <c r="D25" s="13">
        <v>17.14</v>
      </c>
      <c r="E25" s="13"/>
      <c r="F25" s="13">
        <f t="shared" si="1"/>
        <v>15.03</v>
      </c>
      <c r="G25" s="14">
        <v>15.03</v>
      </c>
      <c r="H25" s="14"/>
      <c r="I25" s="14"/>
      <c r="J25" s="14">
        <v>6.4</v>
      </c>
      <c r="K25" s="14"/>
      <c r="L25" s="14"/>
      <c r="M25" s="14"/>
    </row>
    <row r="26" spans="1:13">
      <c r="A26" s="15" t="s">
        <v>37</v>
      </c>
      <c r="B26" s="16"/>
      <c r="C26" s="17">
        <f>SUM(C6:C25)</f>
        <v>1897.34</v>
      </c>
      <c r="D26" s="17">
        <f t="shared" ref="D26:M26" si="2">SUM(D6:D25)</f>
        <v>292.14</v>
      </c>
      <c r="E26" s="17">
        <f t="shared" si="2"/>
        <v>523.77</v>
      </c>
      <c r="F26" s="17">
        <f t="shared" si="2"/>
        <v>488.77</v>
      </c>
      <c r="G26" s="17">
        <f t="shared" si="2"/>
        <v>427.51</v>
      </c>
      <c r="H26" s="17">
        <f t="shared" si="2"/>
        <v>0</v>
      </c>
      <c r="I26" s="17">
        <f t="shared" si="2"/>
        <v>61.26</v>
      </c>
      <c r="J26" s="17">
        <f t="shared" si="2"/>
        <v>151.78</v>
      </c>
      <c r="K26" s="17">
        <f t="shared" si="2"/>
        <v>440.88</v>
      </c>
      <c r="L26" s="17">
        <f t="shared" si="2"/>
        <v>0</v>
      </c>
      <c r="M26" s="17">
        <f t="shared" si="2"/>
        <v>0</v>
      </c>
    </row>
  </sheetData>
  <mergeCells count="15">
    <mergeCell ref="A1:B1"/>
    <mergeCell ref="C1:D1"/>
    <mergeCell ref="A2:M2"/>
    <mergeCell ref="L3:M3"/>
    <mergeCell ref="F4:I4"/>
    <mergeCell ref="A26:B26"/>
    <mergeCell ref="A4:A5"/>
    <mergeCell ref="B4:B5"/>
    <mergeCell ref="C4:C5"/>
    <mergeCell ref="D4:D5"/>
    <mergeCell ref="E4:E5"/>
    <mergeCell ref="J4:J5"/>
    <mergeCell ref="K4:K5"/>
    <mergeCell ref="L4:L5"/>
    <mergeCell ref="M4:M5"/>
  </mergeCells>
  <printOptions horizontalCentered="1" verticalCentered="1"/>
  <pageMargins left="0.7" right="0.7" top="0.75" bottom="0.75" header="0.3" footer="0.3"/>
  <pageSetup paperSize="9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adminstrator</dc:creator>
  <cp:lastModifiedBy>利用处</cp:lastModifiedBy>
  <cp:revision>1</cp:revision>
  <dcterms:created xsi:type="dcterms:W3CDTF">2019-02-27T01:40:00Z</dcterms:created>
  <cp:lastPrinted>2022-03-04T08:22:00Z</cp:lastPrinted>
  <dcterms:modified xsi:type="dcterms:W3CDTF">2023-03-20T01:09:55Z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2052-11.8.6.9023</vt:lpwstr>
  </property>
</Properties>
</file>